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ia\Desktop\"/>
    </mc:Choice>
  </mc:AlternateContent>
  <xr:revisionPtr revIDLastSave="0" documentId="13_ncr:1_{C8FBC2F2-194D-4943-8373-CEA7C2666804}" xr6:coauthVersionLast="46" xr6:coauthVersionMax="46" xr10:uidLastSave="{00000000-0000-0000-0000-000000000000}"/>
  <bookViews>
    <workbookView xWindow="-108" yWindow="-108" windowWidth="23256" windowHeight="13176" activeTab="1" xr2:uid="{73B63AFD-1F74-2845-92F5-BE82F293732E}"/>
  </bookViews>
  <sheets>
    <sheet name="Proiecte 2016-2017" sheetId="1" r:id="rId1"/>
    <sheet name="Proiecte 2017-2018" sheetId="2" r:id="rId2"/>
    <sheet name="Proiecte 2018-2019" sheetId="3" r:id="rId3"/>
    <sheet name="Proiecte 2019-2020" sheetId="4" r:id="rId4"/>
    <sheet name="Proiecte 2020-2021" sheetId="5" r:id="rId5"/>
  </sheets>
  <definedNames>
    <definedName name="_xlnm._FilterDatabase" localSheetId="0" hidden="1">'Proiecte 2016-2017'!$A$3:$H$3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4" i="5"/>
  <c r="G13" i="5"/>
  <c r="G12" i="5"/>
  <c r="G17" i="4"/>
  <c r="G16" i="4"/>
  <c r="G15" i="4"/>
  <c r="G18" i="3"/>
  <c r="G17" i="3"/>
  <c r="G16" i="3"/>
  <c r="G13" i="2"/>
  <c r="G12" i="2"/>
  <c r="G11" i="2"/>
  <c r="G12" i="1"/>
  <c r="G13" i="1"/>
</calcChain>
</file>

<file path=xl/sharedStrings.xml><?xml version="1.0" encoding="utf-8"?>
<sst xmlns="http://schemas.openxmlformats.org/spreadsheetml/2006/main" count="262" uniqueCount="101">
  <si>
    <t>...</t>
  </si>
  <si>
    <t xml:space="preserve">1.5	Rezultatele cercetării-dezvoltării prin proiecte </t>
  </si>
  <si>
    <t>Anul universitar</t>
  </si>
  <si>
    <t>2016-2017</t>
  </si>
  <si>
    <t>2017-2018</t>
  </si>
  <si>
    <t>2018-2019</t>
  </si>
  <si>
    <t>Cod proiect</t>
  </si>
  <si>
    <t>Perioada de implementare</t>
  </si>
  <si>
    <t>Calitatea în proiect (Beneficiar/partener)</t>
  </si>
  <si>
    <t>În Platforma QAFIN</t>
  </si>
  <si>
    <t>Titlul proiectului</t>
  </si>
  <si>
    <t>2019-2020</t>
  </si>
  <si>
    <t>2020-2021</t>
  </si>
  <si>
    <t>interogare - Cu terți</t>
  </si>
  <si>
    <t>Tip competiție/proiect (internațională/națională/cu terți)</t>
  </si>
  <si>
    <t>interogare  - Internațională</t>
  </si>
  <si>
    <t>interogare - Națională</t>
  </si>
  <si>
    <t>Total 2016 -2017</t>
  </si>
  <si>
    <t>Total 2020 -2021</t>
  </si>
  <si>
    <t>Total 2017 -2018</t>
  </si>
  <si>
    <t>Total 2018 -2019</t>
  </si>
  <si>
    <t>Total 2019 -2020</t>
  </si>
  <si>
    <t>Valoarea contractuală inițială care revine universității (lei)</t>
  </si>
  <si>
    <t>partener</t>
  </si>
  <si>
    <t>597588-CREA-1-2018-1-HR-CULT-COOP1</t>
  </si>
  <si>
    <t>Make a Move</t>
  </si>
  <si>
    <t>UAT's Next - Îmbunătățirea accesului pe piața muncii a studenților Universității de Arte din Târgu Mureș prin facilitarea activităților de învățare în mediul de muncă real național și european</t>
  </si>
  <si>
    <t>beneficiar</t>
  </si>
  <si>
    <t>națională</t>
  </si>
  <si>
    <t>29.08.2018-28.08.2019</t>
  </si>
  <si>
    <t>internationala</t>
  </si>
  <si>
    <t>nationala</t>
  </si>
  <si>
    <t>01.07.2017-31.12.2020</t>
  </si>
  <si>
    <t>Fabulamundi. Playwriting Europe-Beyond borders?</t>
  </si>
  <si>
    <t>01.11.2017-28.02.2020</t>
  </si>
  <si>
    <t>03.10.2018-31.01.2020</t>
  </si>
  <si>
    <t>Acces la educație pentru minoritățile din România</t>
  </si>
  <si>
    <t>international</t>
  </si>
  <si>
    <t>An universitar 2018-2019, cu expunere la Praga în iunie 2019</t>
  </si>
  <si>
    <t xml:space="preserve">Beneficiar </t>
  </si>
  <si>
    <t xml:space="preserve">0 lei </t>
  </si>
  <si>
    <t>597398-CREA-1-2018-1-PT-CULT-COOP1</t>
  </si>
  <si>
    <t>2018-2020</t>
  </si>
  <si>
    <t>Make a Move - AN ART INCUBATOR FOR CONTEMPORARY EUROPEAN NON-INSTITUTIONALISED AND INDEPENDENT THEATER</t>
  </si>
  <si>
    <t>internațională</t>
  </si>
  <si>
    <t xml:space="preserve">CNFIS-FDI-2020-0204 </t>
  </si>
  <si>
    <t>Crearea Centrului de etică aplicată în cercetarea și creația artistică</t>
  </si>
  <si>
    <t>Iunie 2020-Decembrie 2020</t>
  </si>
  <si>
    <t>Consilierea si orientarea in cariera premisele adaptarii educationale si a insertiei eficiente pe piata muncii (PsiConUAT).</t>
  </si>
  <si>
    <t>Iunie 2019-Decembrie 2019</t>
  </si>
  <si>
    <t>CNFIS-FDI-2019-0522</t>
  </si>
  <si>
    <r>
      <t xml:space="preserve">Coordonator, din partea Institutului Cultural Român (Director de programe, Direcția Generală Programe prin Reprezentanțe și în Comunitățile Istorice) și în calitate de lect. univ. dr. la Universitatea de Arte din Târgu-Mureș, al prezenței românești la Cvadrienala de scenografie de la Praga, ediția 2019 – tema </t>
    </r>
    <r>
      <rPr>
        <i/>
        <sz val="12"/>
        <color theme="1"/>
        <rFont val="Cambria"/>
        <family val="1"/>
      </rPr>
      <t>Ruinele teatrului, Ruinele orașului</t>
    </r>
    <r>
      <rPr>
        <sz val="12"/>
        <color theme="1"/>
        <rFont val="Cambria"/>
        <family val="1"/>
      </rPr>
      <t>; au participat cu lucrări Universitatea de Arte din Târgu-Mureş, Universitatea Națională de Artă Teatrală și Cinematografică „I.L. Caragiale“ și Universitatea Naţională de Arte, ambele din București</t>
    </r>
  </si>
  <si>
    <t>Națională</t>
  </si>
  <si>
    <t>Contract nr. 38716/12.07.2017</t>
  </si>
  <si>
    <t>iulie-noiembrie 2017</t>
  </si>
  <si>
    <t>Festivalul Internațional Studio- Întâlnirea Școlilor de Teatru</t>
  </si>
  <si>
    <t>național</t>
  </si>
  <si>
    <t>Contract nr. 50276/08.08.2019</t>
  </si>
  <si>
    <t>aug-dec 2019</t>
  </si>
  <si>
    <t>CNFIS-FDI-2020-0559</t>
  </si>
  <si>
    <t>septembrie -noiembrie 2020</t>
  </si>
  <si>
    <t>Fesstivalul Internațional Studio, Întâlnirea Școlilor de Teatru</t>
  </si>
  <si>
    <t>CNFIS-FDI-2021-0282</t>
  </si>
  <si>
    <t>septembrie- noiembrie 2021</t>
  </si>
  <si>
    <t>Festivalul Internațional Studio, Întâlnirea Școlilor de Teatru</t>
  </si>
  <si>
    <t>Contract nr. 46239/12.08.2020</t>
  </si>
  <si>
    <t>aug.-dec. 2020</t>
  </si>
  <si>
    <t>Nr.2017–1319/001–001</t>
  </si>
  <si>
    <t>sep.2017-iun.2019</t>
  </si>
  <si>
    <t>EUROPOLY:An innovative bottom-up Approach to fight euroscepticism through networking. EUROPE  FOR CITIZENS</t>
  </si>
  <si>
    <t>13.625,00 euro</t>
  </si>
  <si>
    <t>Atelier de cercetare privind noile forme de spectacol cu Patrice Pavis, finanțat de Ministerul Educației și Cercetării Consiliul Județean Mureș</t>
  </si>
  <si>
    <t>2017-1788/001-001</t>
  </si>
  <si>
    <t>01.06.2017-31.12.2020</t>
  </si>
  <si>
    <r>
      <t>FABULAMUNDI Dramaturgia în Europa</t>
    </r>
    <r>
      <rPr>
        <b/>
        <sz val="12"/>
        <color rgb="FF2B2B2B"/>
        <rFont val="Cambria"/>
        <family val="1"/>
      </rPr>
      <t> </t>
    </r>
    <r>
      <rPr>
        <sz val="12"/>
        <color rgb="FF2B2B2B"/>
        <rFont val="Cambria"/>
        <family val="1"/>
      </rPr>
      <t>”Beyond borders?” („Dincolo de granițe?”) 2017-2020</t>
    </r>
  </si>
  <si>
    <t>Partener</t>
  </si>
  <si>
    <t>Proiect internațional</t>
  </si>
  <si>
    <t>EACEA-32-2017</t>
  </si>
  <si>
    <t>18.01.2018-31.12.2019</t>
  </si>
  <si>
    <t>2017-1319/001-001</t>
  </si>
  <si>
    <t>EUROPOLY</t>
  </si>
  <si>
    <t>13-14.12.2018</t>
  </si>
  <si>
    <t>CONFERINȚA INTERNAȚIONALĂ DE STUDII TEATRALE</t>
  </si>
  <si>
    <t>Beneficiar</t>
  </si>
  <si>
    <t>01.11.2018-31.01.2020</t>
  </si>
  <si>
    <t>ACCES EGAL LA EDUCAȚIE PENTRU MINORITĂȚILE ETNICE DIN ROMÂNIA</t>
  </si>
  <si>
    <t>Proiect național</t>
  </si>
  <si>
    <t>CNFIS-FDI-2020-0271</t>
  </si>
  <si>
    <t>01.05.2020-01.12.2020</t>
  </si>
  <si>
    <t>Artă și dictatură. Teatrul român și maghiar din Târgu-Mureș în perioada Ceaușescu 1965-1989</t>
  </si>
  <si>
    <t>CNFIS-FDI-2019-0126</t>
  </si>
  <si>
    <t>13.05.2019-13.12.2019</t>
  </si>
  <si>
    <t>Documentare privind scrierile legate de domeniul teatrului din Transilvania în bibliotecile europene</t>
  </si>
  <si>
    <t>13-15.11.2019</t>
  </si>
  <si>
    <t>ATELIER DE CERCETARE PRIVIND NOILE FORME DE SPECTACOL CU PATRICE PAVIS</t>
  </si>
  <si>
    <t>13-14.12.2019</t>
  </si>
  <si>
    <t>CONFERINȚA INTERNAȚIONALĂ ÎN ȘTIINȚELE TEATRULUI</t>
  </si>
  <si>
    <t>Mai 2020</t>
  </si>
  <si>
    <t>Revista „Cercetări teatrale”, nr. 1</t>
  </si>
  <si>
    <t>Noiembrie 2020</t>
  </si>
  <si>
    <t>Revista „Cercetări teatrale”, nr.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</si>
</sst>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_ ;_ * \(#,##0.00\)_ ;_ * &quot;-&quot;??_)_ ;_ @_ "/>
    <numFmt numFmtId="165" formatCode="#,##0\ &quot;lei&quot;;[Red]\-#,##0\ &quot;lei&quot;"/>
  </numFmts>
  <fonts count="16" x14ac:knownFonts="1">
    <font>
      <sz val="12"/>
      <color theme="1"/>
      <name val="Calibri"/>
      <family val="2"/>
      <charset val="238"/>
      <scheme val="minor"/>
    </font>
    <font>
      <b/>
      <sz val="10"/>
      <color rgb="FF002060"/>
      <name val="Cambria"/>
      <family val="1"/>
    </font>
    <font>
      <b/>
      <sz val="12"/>
      <color rgb="FF002060"/>
      <name val="Cambria"/>
      <family val="1"/>
    </font>
    <font>
      <sz val="12"/>
      <color theme="1"/>
      <name val="Cambria"/>
      <family val="1"/>
    </font>
    <font>
      <b/>
      <sz val="18"/>
      <color theme="1"/>
      <name val="Cambria"/>
      <family val="1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C00000"/>
      <name val="Cambria"/>
      <family val="1"/>
    </font>
    <font>
      <i/>
      <sz val="12"/>
      <color theme="1"/>
      <name val="Cambria"/>
      <family val="1"/>
    </font>
    <font>
      <b/>
      <sz val="12"/>
      <color theme="1"/>
      <name val="Cambria"/>
      <family val="1"/>
    </font>
    <font>
      <sz val="12"/>
      <color rgb="FF1D2228"/>
      <name val="Verdana"/>
      <family val="2"/>
      <charset val="238"/>
    </font>
    <font>
      <sz val="12"/>
      <color rgb="FF1D2228"/>
      <name val="Cambria"/>
      <family val="1"/>
    </font>
    <font>
      <sz val="12"/>
      <color rgb="FF000000"/>
      <name val="Cambria"/>
      <family val="1"/>
    </font>
    <font>
      <sz val="12"/>
      <color rgb="FF2B2B2B"/>
      <name val="Cambria"/>
      <family val="1"/>
    </font>
    <font>
      <b/>
      <sz val="12"/>
      <color rgb="FF2B2B2B"/>
      <name val="Cambria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3" xfId="0" applyFont="1" applyBorder="1"/>
    <xf numFmtId="0" fontId="2" fillId="4" borderId="4" xfId="0" applyFont="1" applyFill="1" applyBorder="1" applyAlignment="1">
      <alignment horizontal="center" vertical="top" wrapText="1"/>
    </xf>
    <xf numFmtId="0" fontId="3" fillId="0" borderId="4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164" fontId="3" fillId="0" borderId="2" xfId="1" applyFont="1" applyBorder="1" applyAlignment="1">
      <alignment vertical="top"/>
    </xf>
    <xf numFmtId="0" fontId="3" fillId="0" borderId="5" xfId="0" applyFont="1" applyBorder="1"/>
    <xf numFmtId="0" fontId="7" fillId="4" borderId="2" xfId="0" applyFont="1" applyFill="1" applyBorder="1" applyAlignment="1">
      <alignment horizontal="center"/>
    </xf>
    <xf numFmtId="0" fontId="8" fillId="0" borderId="2" xfId="0" applyFont="1" applyBorder="1" applyAlignment="1">
      <alignment vertical="top" wrapText="1"/>
    </xf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164" fontId="3" fillId="0" borderId="2" xfId="1" applyFont="1" applyBorder="1" applyAlignment="1">
      <alignment vertical="top"/>
    </xf>
    <xf numFmtId="0" fontId="8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164" fontId="3" fillId="0" borderId="2" xfId="1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165" fontId="3" fillId="0" borderId="2" xfId="0" applyNumberFormat="1" applyFont="1" applyBorder="1" applyAlignment="1">
      <alignment vertical="top" wrapText="1"/>
    </xf>
    <xf numFmtId="0" fontId="3" fillId="0" borderId="1" xfId="0" applyFont="1" applyBorder="1"/>
    <xf numFmtId="0" fontId="3" fillId="0" borderId="3" xfId="0" applyFont="1" applyBorder="1"/>
    <xf numFmtId="164" fontId="3" fillId="0" borderId="2" xfId="1" applyFont="1" applyBorder="1" applyAlignment="1">
      <alignment vertical="top"/>
    </xf>
    <xf numFmtId="0" fontId="2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Font="1"/>
    <xf numFmtId="0" fontId="12" fillId="0" borderId="0" xfId="0" applyFont="1"/>
    <xf numFmtId="0" fontId="4" fillId="2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3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2F0FF"/>
      <color rgb="FFF8F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339398</xdr:colOff>
      <xdr:row>0</xdr:row>
      <xdr:rowOff>284654</xdr:rowOff>
    </xdr:from>
    <xdr:to>
      <xdr:col>12</xdr:col>
      <xdr:colOff>470775</xdr:colOff>
      <xdr:row>9</xdr:row>
      <xdr:rowOff>43792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E2EF558-F72C-6E4E-8F3C-F818021FE376}"/>
                </a:ext>
              </a:extLst>
            </xdr:cNvPr>
            <xdr:cNvSpPr txBox="1"/>
          </xdr:nvSpPr>
          <xdr:spPr>
            <a:xfrm>
              <a:off x="13882415" y="284654"/>
              <a:ext cx="6174826" cy="2222500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𝑖𝑛𝑡𝑒𝑟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  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E2EF558-F72C-6E4E-8F3C-F818021FE376}"/>
                </a:ext>
              </a:extLst>
            </xdr:cNvPr>
            <xdr:cNvSpPr txBox="1"/>
          </xdr:nvSpPr>
          <xdr:spPr>
            <a:xfrm>
              <a:off x="13882415" y="284654"/>
              <a:ext cx="6174826" cy="2222500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𝑁𝑟.𝑃𝑟.𝑐𝑒𝑟.𝑖𝑛𝑡𝑒𝑟.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𝑁𝑟.𝑃𝑟.𝑡𝑒𝑟ț𝑖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  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Fallback>
    </mc:AlternateContent>
    <xdr:clientData/>
  </xdr:twoCellAnchor>
  <xdr:twoCellAnchor>
    <xdr:from>
      <xdr:col>7</xdr:col>
      <xdr:colOff>350344</xdr:colOff>
      <xdr:row>14</xdr:row>
      <xdr:rowOff>109483</xdr:rowOff>
    </xdr:from>
    <xdr:to>
      <xdr:col>13</xdr:col>
      <xdr:colOff>481723</xdr:colOff>
      <xdr:row>29</xdr:row>
      <xdr:rowOff>10949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870757CA-1891-954C-B8B8-394041C41CAA}"/>
                </a:ext>
              </a:extLst>
            </xdr:cNvPr>
            <xdr:cNvSpPr txBox="1"/>
          </xdr:nvSpPr>
          <xdr:spPr>
            <a:xfrm>
              <a:off x="14068534" y="3667673"/>
              <a:ext cx="6995948" cy="3021724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</m:oMath>
              </a14:m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870757CA-1891-954C-B8B8-394041C41CAA}"/>
                </a:ext>
              </a:extLst>
            </xdr:cNvPr>
            <xdr:cNvSpPr txBox="1"/>
          </xdr:nvSpPr>
          <xdr:spPr>
            <a:xfrm>
              <a:off x="14068534" y="3667673"/>
              <a:ext cx="6995948" cy="3021724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Fallback>
    </mc:AlternateContent>
    <xdr:clientData/>
  </xdr:twoCellAnchor>
  <xdr:twoCellAnchor>
    <xdr:from>
      <xdr:col>0</xdr:col>
      <xdr:colOff>1086936</xdr:colOff>
      <xdr:row>16</xdr:row>
      <xdr:rowOff>251714</xdr:rowOff>
    </xdr:from>
    <xdr:to>
      <xdr:col>3</xdr:col>
      <xdr:colOff>3029639</xdr:colOff>
      <xdr:row>17</xdr:row>
      <xdr:rowOff>183614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7A7879-929D-7347-8DDB-AE1F75F72EAE}"/>
            </a:ext>
          </a:extLst>
        </xdr:cNvPr>
        <xdr:cNvSpPr txBox="1"/>
      </xdr:nvSpPr>
      <xdr:spPr>
        <a:xfrm>
          <a:off x="1086936" y="4184124"/>
          <a:ext cx="6387703" cy="58220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 i="1">
              <a:latin typeface="Cambria" panose="02040503050406030204" pitchFamily="18" charset="0"/>
            </a:rPr>
            <a:t>Notă: </a:t>
          </a:r>
          <a:r>
            <a:rPr lang="en-GB" sz="1400">
              <a:latin typeface="Cambria" panose="02040503050406030204" pitchFamily="18" charset="0"/>
            </a:rPr>
            <a:t>Proiectele finanțate prin fonduri structurale și de investiții</a:t>
          </a:r>
          <a:r>
            <a:rPr lang="en-GB" sz="1400" baseline="0">
              <a:latin typeface="Cambria" panose="02040503050406030204" pitchFamily="18" charset="0"/>
            </a:rPr>
            <a:t> se iau în considerare, </a:t>
          </a:r>
          <a:r>
            <a:rPr lang="en-GB" sz="1400">
              <a:latin typeface="Cambria" panose="02040503050406030204" pitchFamily="18" charset="0"/>
            </a:rPr>
            <a:t>dacă au o componentă de cercetare atestată de către universitate.</a:t>
          </a:r>
        </a:p>
        <a:p>
          <a:endParaRPr lang="en-GB" sz="1400">
            <a:latin typeface="Cambria" panose="0204050305040603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339398</xdr:colOff>
      <xdr:row>0</xdr:row>
      <xdr:rowOff>284654</xdr:rowOff>
    </xdr:from>
    <xdr:to>
      <xdr:col>12</xdr:col>
      <xdr:colOff>470775</xdr:colOff>
      <xdr:row>9</xdr:row>
      <xdr:rowOff>43792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924A2C2-5F5C-474C-9E44-005C2333477B}"/>
                </a:ext>
              </a:extLst>
            </xdr:cNvPr>
            <xdr:cNvSpPr txBox="1"/>
          </xdr:nvSpPr>
          <xdr:spPr>
            <a:xfrm>
              <a:off x="13877598" y="284654"/>
              <a:ext cx="6189277" cy="2197538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𝑖𝑛𝑡𝑒𝑟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  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924A2C2-5F5C-474C-9E44-005C2333477B}"/>
                </a:ext>
              </a:extLst>
            </xdr:cNvPr>
            <xdr:cNvSpPr txBox="1"/>
          </xdr:nvSpPr>
          <xdr:spPr>
            <a:xfrm>
              <a:off x="13877598" y="284654"/>
              <a:ext cx="6189277" cy="2197538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𝑁𝑟.𝑃𝑟.𝑐𝑒𝑟.𝑖𝑛𝑡𝑒𝑟.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𝑁𝑟.𝑃𝑟.𝑡𝑒𝑟ț𝑖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  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Fallback>
    </mc:AlternateContent>
    <xdr:clientData/>
  </xdr:twoCellAnchor>
  <xdr:twoCellAnchor>
    <xdr:from>
      <xdr:col>7</xdr:col>
      <xdr:colOff>342900</xdr:colOff>
      <xdr:row>14</xdr:row>
      <xdr:rowOff>139700</xdr:rowOff>
    </xdr:from>
    <xdr:to>
      <xdr:col>13</xdr:col>
      <xdr:colOff>455448</xdr:colOff>
      <xdr:row>29</xdr:row>
      <xdr:rowOff>113424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DD683A3-EAE4-B844-8A7C-674CF1DD0F4A}"/>
                </a:ext>
              </a:extLst>
            </xdr:cNvPr>
            <xdr:cNvSpPr txBox="1"/>
          </xdr:nvSpPr>
          <xdr:spPr>
            <a:xfrm>
              <a:off x="13881100" y="3657600"/>
              <a:ext cx="6995948" cy="3021724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</m:oMath>
              </a14:m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DD683A3-EAE4-B844-8A7C-674CF1DD0F4A}"/>
                </a:ext>
              </a:extLst>
            </xdr:cNvPr>
            <xdr:cNvSpPr txBox="1"/>
          </xdr:nvSpPr>
          <xdr:spPr>
            <a:xfrm>
              <a:off x="13881100" y="3657600"/>
              <a:ext cx="6995948" cy="3021724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Fallback>
    </mc:AlternateContent>
    <xdr:clientData/>
  </xdr:twoCellAnchor>
  <xdr:twoCellAnchor>
    <xdr:from>
      <xdr:col>1</xdr:col>
      <xdr:colOff>0</xdr:colOff>
      <xdr:row>20</xdr:row>
      <xdr:rowOff>0</xdr:rowOff>
    </xdr:from>
    <xdr:to>
      <xdr:col>3</xdr:col>
      <xdr:colOff>3352403</xdr:colOff>
      <xdr:row>23</xdr:row>
      <xdr:rowOff>64409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816CB2-4A48-A449-B139-806D86B8BCBD}"/>
            </a:ext>
          </a:extLst>
        </xdr:cNvPr>
        <xdr:cNvSpPr txBox="1"/>
      </xdr:nvSpPr>
      <xdr:spPr>
        <a:xfrm>
          <a:off x="1409700" y="4737100"/>
          <a:ext cx="6387703" cy="6740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 i="1">
              <a:latin typeface="Cambria" panose="02040503050406030204" pitchFamily="18" charset="0"/>
            </a:rPr>
            <a:t>Notă: </a:t>
          </a:r>
          <a:r>
            <a:rPr lang="en-GB" sz="1400">
              <a:latin typeface="Cambria" panose="02040503050406030204" pitchFamily="18" charset="0"/>
            </a:rPr>
            <a:t>Proiectele finanțate prin fonduri structurale și de investiții</a:t>
          </a:r>
          <a:r>
            <a:rPr lang="en-GB" sz="1400" baseline="0">
              <a:latin typeface="Cambria" panose="02040503050406030204" pitchFamily="18" charset="0"/>
            </a:rPr>
            <a:t> se iau în considerare, </a:t>
          </a:r>
          <a:r>
            <a:rPr lang="en-GB" sz="1400">
              <a:latin typeface="Cambria" panose="02040503050406030204" pitchFamily="18" charset="0"/>
            </a:rPr>
            <a:t>dacă au o componentă de cercetare atestată de către universitate.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339398</xdr:colOff>
      <xdr:row>0</xdr:row>
      <xdr:rowOff>284654</xdr:rowOff>
    </xdr:from>
    <xdr:to>
      <xdr:col>12</xdr:col>
      <xdr:colOff>470775</xdr:colOff>
      <xdr:row>14</xdr:row>
      <xdr:rowOff>43792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CFBC6D1-2E6E-4045-AA49-0511536E3FEA}"/>
                </a:ext>
              </a:extLst>
            </xdr:cNvPr>
            <xdr:cNvSpPr txBox="1"/>
          </xdr:nvSpPr>
          <xdr:spPr>
            <a:xfrm>
              <a:off x="13877598" y="284654"/>
              <a:ext cx="6189277" cy="2197538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𝑖𝑛𝑡𝑒𝑟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  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CFBC6D1-2E6E-4045-AA49-0511536E3FEA}"/>
                </a:ext>
              </a:extLst>
            </xdr:cNvPr>
            <xdr:cNvSpPr txBox="1"/>
          </xdr:nvSpPr>
          <xdr:spPr>
            <a:xfrm>
              <a:off x="13877598" y="284654"/>
              <a:ext cx="6189277" cy="2197538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𝑁𝑟.𝑃𝑟.𝑐𝑒𝑟.𝑖𝑛𝑡𝑒𝑟.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𝑁𝑟.𝑃𝑟.𝑡𝑒𝑟ț𝑖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  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Fallback>
    </mc:AlternateContent>
    <xdr:clientData/>
  </xdr:twoCellAnchor>
  <xdr:twoCellAnchor>
    <xdr:from>
      <xdr:col>7</xdr:col>
      <xdr:colOff>330200</xdr:colOff>
      <xdr:row>20</xdr:row>
      <xdr:rowOff>101600</xdr:rowOff>
    </xdr:from>
    <xdr:to>
      <xdr:col>13</xdr:col>
      <xdr:colOff>442748</xdr:colOff>
      <xdr:row>35</xdr:row>
      <xdr:rowOff>75324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AD19C0D-0502-F545-9C8A-0F3E07221AB8}"/>
                </a:ext>
              </a:extLst>
            </xdr:cNvPr>
            <xdr:cNvSpPr txBox="1"/>
          </xdr:nvSpPr>
          <xdr:spPr>
            <a:xfrm>
              <a:off x="13868400" y="3822700"/>
              <a:ext cx="6995948" cy="3021724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</m:oMath>
              </a14:m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AD19C0D-0502-F545-9C8A-0F3E07221AB8}"/>
                </a:ext>
              </a:extLst>
            </xdr:cNvPr>
            <xdr:cNvSpPr txBox="1"/>
          </xdr:nvSpPr>
          <xdr:spPr>
            <a:xfrm>
              <a:off x="13868400" y="3822700"/>
              <a:ext cx="6995948" cy="3021724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Fallback>
    </mc:AlternateContent>
    <xdr:clientData/>
  </xdr:twoCellAnchor>
  <xdr:twoCellAnchor>
    <xdr:from>
      <xdr:col>1</xdr:col>
      <xdr:colOff>0</xdr:colOff>
      <xdr:row>25</xdr:row>
      <xdr:rowOff>0</xdr:rowOff>
    </xdr:from>
    <xdr:to>
      <xdr:col>3</xdr:col>
      <xdr:colOff>3352403</xdr:colOff>
      <xdr:row>28</xdr:row>
      <xdr:rowOff>64409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8108728-7432-A04E-BC47-E09714141E22}"/>
            </a:ext>
          </a:extLst>
        </xdr:cNvPr>
        <xdr:cNvSpPr txBox="1"/>
      </xdr:nvSpPr>
      <xdr:spPr>
        <a:xfrm>
          <a:off x="1409700" y="4737100"/>
          <a:ext cx="6387703" cy="6740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 i="1">
              <a:latin typeface="Cambria" panose="02040503050406030204" pitchFamily="18" charset="0"/>
            </a:rPr>
            <a:t>Notă: </a:t>
          </a:r>
          <a:r>
            <a:rPr lang="en-GB" sz="1400">
              <a:latin typeface="Cambria" panose="02040503050406030204" pitchFamily="18" charset="0"/>
            </a:rPr>
            <a:t>Proiectele finanțate prin fonduri structurale și de investiții</a:t>
          </a:r>
          <a:r>
            <a:rPr lang="en-GB" sz="1400" baseline="0">
              <a:latin typeface="Cambria" panose="02040503050406030204" pitchFamily="18" charset="0"/>
            </a:rPr>
            <a:t> se iau în considerare, </a:t>
          </a:r>
          <a:r>
            <a:rPr lang="en-GB" sz="1400">
              <a:latin typeface="Cambria" panose="02040503050406030204" pitchFamily="18" charset="0"/>
            </a:rPr>
            <a:t>dacă au o componentă de cercetare atestată de către universitate.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339398</xdr:colOff>
      <xdr:row>0</xdr:row>
      <xdr:rowOff>284654</xdr:rowOff>
    </xdr:from>
    <xdr:to>
      <xdr:col>12</xdr:col>
      <xdr:colOff>470775</xdr:colOff>
      <xdr:row>13</xdr:row>
      <xdr:rowOff>43792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5342D07-AAE7-DD4D-9238-2F4DFA3D8552}"/>
                </a:ext>
              </a:extLst>
            </xdr:cNvPr>
            <xdr:cNvSpPr txBox="1"/>
          </xdr:nvSpPr>
          <xdr:spPr>
            <a:xfrm>
              <a:off x="13877598" y="284654"/>
              <a:ext cx="6189277" cy="2197538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𝑖𝑛𝑡𝑒𝑟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  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5342D07-AAE7-DD4D-9238-2F4DFA3D8552}"/>
                </a:ext>
              </a:extLst>
            </xdr:cNvPr>
            <xdr:cNvSpPr txBox="1"/>
          </xdr:nvSpPr>
          <xdr:spPr>
            <a:xfrm>
              <a:off x="13877598" y="284654"/>
              <a:ext cx="6189277" cy="2197538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𝑁𝑟.𝑃𝑟.𝑐𝑒𝑟.𝑖𝑛𝑡𝑒𝑟.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𝑁𝑟.𝑃𝑟.𝑡𝑒𝑟ț𝑖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  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Fallback>
    </mc:AlternateContent>
    <xdr:clientData/>
  </xdr:twoCellAnchor>
  <xdr:twoCellAnchor>
    <xdr:from>
      <xdr:col>7</xdr:col>
      <xdr:colOff>520700</xdr:colOff>
      <xdr:row>19</xdr:row>
      <xdr:rowOff>127000</xdr:rowOff>
    </xdr:from>
    <xdr:to>
      <xdr:col>13</xdr:col>
      <xdr:colOff>633248</xdr:colOff>
      <xdr:row>34</xdr:row>
      <xdr:rowOff>100724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2459CD1E-5777-0E47-81DD-979326E78353}"/>
                </a:ext>
              </a:extLst>
            </xdr:cNvPr>
            <xdr:cNvSpPr txBox="1"/>
          </xdr:nvSpPr>
          <xdr:spPr>
            <a:xfrm>
              <a:off x="14058900" y="3848100"/>
              <a:ext cx="6995948" cy="3021724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</m:oMath>
              </a14:m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2459CD1E-5777-0E47-81DD-979326E78353}"/>
                </a:ext>
              </a:extLst>
            </xdr:cNvPr>
            <xdr:cNvSpPr txBox="1"/>
          </xdr:nvSpPr>
          <xdr:spPr>
            <a:xfrm>
              <a:off x="14058900" y="3848100"/>
              <a:ext cx="6995948" cy="3021724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Fallback>
    </mc:AlternateContent>
    <xdr:clientData/>
  </xdr:twoCellAnchor>
  <xdr:twoCellAnchor>
    <xdr:from>
      <xdr:col>1</xdr:col>
      <xdr:colOff>0</xdr:colOff>
      <xdr:row>21</xdr:row>
      <xdr:rowOff>0</xdr:rowOff>
    </xdr:from>
    <xdr:to>
      <xdr:col>3</xdr:col>
      <xdr:colOff>3352403</xdr:colOff>
      <xdr:row>24</xdr:row>
      <xdr:rowOff>64409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CC4EFFF-B3A0-2749-BECF-44A95FE2FE18}"/>
            </a:ext>
          </a:extLst>
        </xdr:cNvPr>
        <xdr:cNvSpPr txBox="1"/>
      </xdr:nvSpPr>
      <xdr:spPr>
        <a:xfrm>
          <a:off x="1409700" y="4127500"/>
          <a:ext cx="6387703" cy="6740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 i="1">
              <a:latin typeface="Cambria" panose="02040503050406030204" pitchFamily="18" charset="0"/>
            </a:rPr>
            <a:t>Notă: </a:t>
          </a:r>
          <a:r>
            <a:rPr lang="en-GB" sz="1400">
              <a:latin typeface="Cambria" panose="02040503050406030204" pitchFamily="18" charset="0"/>
            </a:rPr>
            <a:t>Proiectele finanțate prin fonduri structurale și de investiții</a:t>
          </a:r>
          <a:r>
            <a:rPr lang="en-GB" sz="1400" baseline="0">
              <a:latin typeface="Cambria" panose="02040503050406030204" pitchFamily="18" charset="0"/>
            </a:rPr>
            <a:t> se iau în considerare, </a:t>
          </a:r>
          <a:r>
            <a:rPr lang="en-GB" sz="1400">
              <a:latin typeface="Cambria" panose="02040503050406030204" pitchFamily="18" charset="0"/>
            </a:rPr>
            <a:t>dacă au o componentă de cercetare atestată de către universitate.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339398</xdr:colOff>
      <xdr:row>0</xdr:row>
      <xdr:rowOff>284654</xdr:rowOff>
    </xdr:from>
    <xdr:to>
      <xdr:col>12</xdr:col>
      <xdr:colOff>470775</xdr:colOff>
      <xdr:row>10</xdr:row>
      <xdr:rowOff>43792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707AE9DB-793C-F843-B53B-DA2D70750524}"/>
                </a:ext>
              </a:extLst>
            </xdr:cNvPr>
            <xdr:cNvSpPr txBox="1"/>
          </xdr:nvSpPr>
          <xdr:spPr>
            <a:xfrm>
              <a:off x="13877598" y="284654"/>
              <a:ext cx="6189277" cy="2197538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𝑖𝑛𝑡𝑒𝑟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  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707AE9DB-793C-F843-B53B-DA2D70750524}"/>
                </a:ext>
              </a:extLst>
            </xdr:cNvPr>
            <xdr:cNvSpPr txBox="1"/>
          </xdr:nvSpPr>
          <xdr:spPr>
            <a:xfrm>
              <a:off x="13877598" y="284654"/>
              <a:ext cx="6189277" cy="2197538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𝑁𝑟.𝑃𝑟.𝑐𝑒𝑟.𝑖𝑛𝑡𝑒𝑟.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𝑁𝑟.𝑃𝑟.𝑡𝑒𝑟ț𝑖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  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Fallback>
    </mc:AlternateContent>
    <xdr:clientData/>
  </xdr:twoCellAnchor>
  <xdr:twoCellAnchor>
    <xdr:from>
      <xdr:col>7</xdr:col>
      <xdr:colOff>457200</xdr:colOff>
      <xdr:row>15</xdr:row>
      <xdr:rowOff>76200</xdr:rowOff>
    </xdr:from>
    <xdr:to>
      <xdr:col>13</xdr:col>
      <xdr:colOff>279400</xdr:colOff>
      <xdr:row>30</xdr:row>
      <xdr:rowOff>190500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9C48ABE5-B0AC-5E4A-8C5E-77C0C4B3310C}"/>
                </a:ext>
              </a:extLst>
            </xdr:cNvPr>
            <xdr:cNvSpPr txBox="1"/>
          </xdr:nvSpPr>
          <xdr:spPr>
            <a:xfrm>
              <a:off x="13995400" y="3594100"/>
              <a:ext cx="6705600" cy="3162300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</m:oMath>
              </a14:m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9C48ABE5-B0AC-5E4A-8C5E-77C0C4B3310C}"/>
                </a:ext>
              </a:extLst>
            </xdr:cNvPr>
            <xdr:cNvSpPr txBox="1"/>
          </xdr:nvSpPr>
          <xdr:spPr>
            <a:xfrm>
              <a:off x="13995400" y="3594100"/>
              <a:ext cx="6705600" cy="3162300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Fallback>
    </mc:AlternateContent>
    <xdr:clientData/>
  </xdr:twoCellAnchor>
  <xdr:twoCellAnchor>
    <xdr:from>
      <xdr:col>1</xdr:col>
      <xdr:colOff>0</xdr:colOff>
      <xdr:row>19</xdr:row>
      <xdr:rowOff>0</xdr:rowOff>
    </xdr:from>
    <xdr:to>
      <xdr:col>3</xdr:col>
      <xdr:colOff>3352403</xdr:colOff>
      <xdr:row>22</xdr:row>
      <xdr:rowOff>64409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421C40-C5BC-7040-95A9-7B27C99CEE83}"/>
            </a:ext>
          </a:extLst>
        </xdr:cNvPr>
        <xdr:cNvSpPr txBox="1"/>
      </xdr:nvSpPr>
      <xdr:spPr>
        <a:xfrm>
          <a:off x="1409700" y="4330700"/>
          <a:ext cx="6387703" cy="6740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 i="1">
              <a:latin typeface="Cambria" panose="02040503050406030204" pitchFamily="18" charset="0"/>
            </a:rPr>
            <a:t>Notă: </a:t>
          </a:r>
          <a:r>
            <a:rPr lang="en-GB" sz="1400">
              <a:latin typeface="Cambria" panose="02040503050406030204" pitchFamily="18" charset="0"/>
            </a:rPr>
            <a:t>Proiectele finanțate prin fonduri structurale și de investiții</a:t>
          </a:r>
          <a:r>
            <a:rPr lang="en-GB" sz="1400" baseline="0">
              <a:latin typeface="Cambria" panose="02040503050406030204" pitchFamily="18" charset="0"/>
            </a:rPr>
            <a:t> se iau în considerare, </a:t>
          </a:r>
          <a:r>
            <a:rPr lang="en-GB" sz="1400">
              <a:latin typeface="Cambria" panose="02040503050406030204" pitchFamily="18" charset="0"/>
            </a:rPr>
            <a:t>dacă au o componentă de cercetare atestată de către universitate.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42F7-5C6B-7844-B6D7-A18A1BDCF67A}">
  <sheetPr>
    <tabColor theme="9" tint="0.79998168889431442"/>
  </sheetPr>
  <dimension ref="A1:H17"/>
  <sheetViews>
    <sheetView zoomScale="90" zoomScaleNormal="90" workbookViewId="0">
      <selection activeCell="F2" sqref="F2"/>
    </sheetView>
  </sheetViews>
  <sheetFormatPr defaultColWidth="10.8984375" defaultRowHeight="15" x14ac:dyDescent="0.25"/>
  <cols>
    <col min="1" max="1" width="18.5" style="4" customWidth="1"/>
    <col min="2" max="2" width="13.3984375" style="1" customWidth="1"/>
    <col min="3" max="3" width="26.5" style="2" customWidth="1"/>
    <col min="4" max="4" width="49" style="2" customWidth="1"/>
    <col min="5" max="5" width="19.59765625" style="1" customWidth="1"/>
    <col min="6" max="6" width="24.3984375" style="1" customWidth="1"/>
    <col min="7" max="7" width="28.59765625" style="1" customWidth="1"/>
    <col min="8" max="8" width="28.09765625" style="1" customWidth="1"/>
    <col min="9" max="9" width="18.8984375" style="1" customWidth="1"/>
    <col min="10" max="16384" width="10.8984375" style="1"/>
  </cols>
  <sheetData>
    <row r="1" spans="1:8" ht="29.1" customHeight="1" x14ac:dyDescent="0.4">
      <c r="A1" s="46" t="s">
        <v>1</v>
      </c>
      <c r="B1" s="46"/>
      <c r="C1" s="46"/>
      <c r="D1" s="46"/>
      <c r="E1" s="46"/>
      <c r="F1" s="46"/>
      <c r="G1" s="46"/>
      <c r="H1" s="5"/>
    </row>
    <row r="2" spans="1:8" ht="45" customHeight="1" x14ac:dyDescent="0.25">
      <c r="A2" s="8" t="s">
        <v>2</v>
      </c>
      <c r="B2" s="8" t="s">
        <v>6</v>
      </c>
      <c r="C2" s="8" t="s">
        <v>7</v>
      </c>
      <c r="D2" s="8" t="s">
        <v>10</v>
      </c>
      <c r="E2" s="8" t="s">
        <v>8</v>
      </c>
      <c r="F2" s="8" t="s">
        <v>22</v>
      </c>
      <c r="G2" s="8" t="s">
        <v>14</v>
      </c>
      <c r="H2" s="5"/>
    </row>
    <row r="3" spans="1:8" x14ac:dyDescent="0.25">
      <c r="A3" s="9">
        <v>1</v>
      </c>
      <c r="B3" s="10">
        <v>2</v>
      </c>
      <c r="C3" s="9">
        <v>3</v>
      </c>
      <c r="D3" s="9">
        <v>4</v>
      </c>
      <c r="E3" s="10">
        <v>5</v>
      </c>
      <c r="F3" s="10">
        <v>6</v>
      </c>
      <c r="G3" s="10">
        <v>7</v>
      </c>
      <c r="H3" s="5"/>
    </row>
    <row r="4" spans="1:8" x14ac:dyDescent="0.25">
      <c r="A4" s="11" t="s">
        <v>3</v>
      </c>
      <c r="B4" s="12"/>
      <c r="C4" s="13"/>
      <c r="D4" s="13"/>
      <c r="E4" s="12"/>
      <c r="F4" s="14"/>
      <c r="G4" s="12"/>
      <c r="H4" s="5"/>
    </row>
    <row r="5" spans="1:8" x14ac:dyDescent="0.25">
      <c r="A5" s="11" t="s">
        <v>3</v>
      </c>
      <c r="B5" s="12"/>
      <c r="C5" s="13"/>
      <c r="D5" s="13"/>
      <c r="E5" s="12"/>
      <c r="F5" s="14"/>
      <c r="G5" s="12"/>
      <c r="H5" s="5"/>
    </row>
    <row r="6" spans="1:8" x14ac:dyDescent="0.25">
      <c r="A6" s="11" t="s">
        <v>3</v>
      </c>
      <c r="B6" s="12"/>
      <c r="C6" s="13"/>
      <c r="D6" s="13"/>
      <c r="E6" s="12"/>
      <c r="F6" s="14"/>
      <c r="G6" s="12"/>
      <c r="H6" s="5"/>
    </row>
    <row r="7" spans="1:8" x14ac:dyDescent="0.25">
      <c r="A7" s="11" t="s">
        <v>3</v>
      </c>
      <c r="B7" s="12"/>
      <c r="C7" s="13"/>
      <c r="D7" s="13"/>
      <c r="E7" s="12"/>
      <c r="F7" s="14"/>
      <c r="G7" s="12"/>
      <c r="H7" s="5"/>
    </row>
    <row r="8" spans="1:8" x14ac:dyDescent="0.25">
      <c r="A8" s="11" t="s">
        <v>0</v>
      </c>
      <c r="B8" s="12"/>
      <c r="C8" s="13"/>
      <c r="D8" s="13"/>
      <c r="E8" s="12"/>
      <c r="F8" s="14"/>
      <c r="G8" s="12"/>
      <c r="H8" s="5"/>
    </row>
    <row r="9" spans="1:8" x14ac:dyDescent="0.25">
      <c r="A9" s="11" t="s">
        <v>0</v>
      </c>
      <c r="B9" s="12"/>
      <c r="C9" s="13"/>
      <c r="D9" s="13"/>
      <c r="E9" s="12"/>
      <c r="F9" s="14"/>
      <c r="G9" s="12"/>
      <c r="H9" s="5"/>
    </row>
    <row r="10" spans="1:8" x14ac:dyDescent="0.25">
      <c r="A10" s="11" t="s">
        <v>0</v>
      </c>
      <c r="B10" s="12"/>
      <c r="C10" s="13"/>
      <c r="D10" s="13"/>
      <c r="E10" s="12"/>
      <c r="F10" s="14"/>
      <c r="G10" s="12"/>
      <c r="H10" s="5"/>
    </row>
    <row r="11" spans="1:8" ht="15.9" customHeight="1" x14ac:dyDescent="0.25">
      <c r="A11" s="6" t="s">
        <v>17</v>
      </c>
      <c r="B11" s="7"/>
      <c r="C11" s="7"/>
      <c r="D11" s="7"/>
      <c r="E11" s="15"/>
      <c r="F11" s="3" t="s">
        <v>9</v>
      </c>
      <c r="G11" s="16">
        <f>COUNTIF(G3:G9,"internațională")</f>
        <v>0</v>
      </c>
      <c r="H11" s="5" t="s">
        <v>15</v>
      </c>
    </row>
    <row r="12" spans="1:8" ht="18" customHeight="1" x14ac:dyDescent="0.25">
      <c r="F12" s="3" t="s">
        <v>9</v>
      </c>
      <c r="G12" s="16">
        <f>COUNTIF(G4:G10,"Națională")</f>
        <v>0</v>
      </c>
      <c r="H12" s="5" t="s">
        <v>16</v>
      </c>
    </row>
    <row r="13" spans="1:8" ht="18" customHeight="1" x14ac:dyDescent="0.25">
      <c r="F13" s="3" t="s">
        <v>9</v>
      </c>
      <c r="G13" s="16">
        <f>COUNTIF(G4:G10,"Cu terți")</f>
        <v>0</v>
      </c>
      <c r="H13" s="5" t="s">
        <v>13</v>
      </c>
    </row>
    <row r="14" spans="1:8" x14ac:dyDescent="0.25">
      <c r="G14" s="7"/>
    </row>
    <row r="17" spans="1:3" ht="51" customHeight="1" x14ac:dyDescent="0.25">
      <c r="A17" s="47"/>
      <c r="B17" s="48"/>
      <c r="C17" s="49"/>
    </row>
  </sheetData>
  <mergeCells count="2">
    <mergeCell ref="A1:G1"/>
    <mergeCell ref="A17:C17"/>
  </mergeCells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56B9B-DDE2-DB41-930C-21231B2C863D}">
  <sheetPr>
    <tabColor theme="8" tint="0.79998168889431442"/>
  </sheetPr>
  <dimension ref="A1:I14"/>
  <sheetViews>
    <sheetView tabSelected="1" zoomScale="90" zoomScaleNormal="90" workbookViewId="0">
      <selection activeCell="D16" sqref="D16"/>
    </sheetView>
  </sheetViews>
  <sheetFormatPr defaultColWidth="10.8984375" defaultRowHeight="15" x14ac:dyDescent="0.25"/>
  <cols>
    <col min="1" max="1" width="18.5" style="4" customWidth="1"/>
    <col min="2" max="2" width="13.3984375" style="1" customWidth="1"/>
    <col min="3" max="3" width="26.5" style="2" customWidth="1"/>
    <col min="4" max="4" width="49" style="2" customWidth="1"/>
    <col min="5" max="5" width="19.59765625" style="1" customWidth="1"/>
    <col min="6" max="6" width="22" style="1" customWidth="1"/>
    <col min="7" max="7" width="28.59765625" style="1" customWidth="1"/>
    <col min="8" max="8" width="28.09765625" style="1" customWidth="1"/>
    <col min="9" max="9" width="18.8984375" style="1" customWidth="1"/>
    <col min="10" max="16384" width="10.8984375" style="1"/>
  </cols>
  <sheetData>
    <row r="1" spans="1:9" ht="29.1" customHeight="1" x14ac:dyDescent="0.4">
      <c r="A1" s="46" t="s">
        <v>1</v>
      </c>
      <c r="B1" s="46"/>
      <c r="C1" s="46"/>
      <c r="D1" s="46"/>
      <c r="E1" s="46"/>
      <c r="F1" s="46"/>
      <c r="G1" s="46"/>
      <c r="H1" s="5"/>
    </row>
    <row r="2" spans="1:9" ht="45" customHeight="1" x14ac:dyDescent="0.25">
      <c r="A2" s="8" t="s">
        <v>2</v>
      </c>
      <c r="B2" s="8" t="s">
        <v>6</v>
      </c>
      <c r="C2" s="8" t="s">
        <v>7</v>
      </c>
      <c r="D2" s="8" t="s">
        <v>10</v>
      </c>
      <c r="E2" s="8" t="s">
        <v>8</v>
      </c>
      <c r="F2" s="8" t="s">
        <v>22</v>
      </c>
      <c r="G2" s="8" t="s">
        <v>14</v>
      </c>
      <c r="H2" s="5"/>
    </row>
    <row r="3" spans="1:9" x14ac:dyDescent="0.25">
      <c r="A3" s="9">
        <v>1</v>
      </c>
      <c r="B3" s="10">
        <v>2</v>
      </c>
      <c r="C3" s="9">
        <v>3</v>
      </c>
      <c r="D3" s="9">
        <v>4</v>
      </c>
      <c r="E3" s="10">
        <v>5</v>
      </c>
      <c r="F3" s="10">
        <v>6</v>
      </c>
      <c r="G3" s="10">
        <v>7</v>
      </c>
      <c r="H3" s="5"/>
    </row>
    <row r="4" spans="1:9" ht="45" x14ac:dyDescent="0.25">
      <c r="A4" s="11" t="s">
        <v>4</v>
      </c>
      <c r="B4" s="43" t="s">
        <v>53</v>
      </c>
      <c r="C4" s="42" t="s">
        <v>54</v>
      </c>
      <c r="D4" s="42" t="s">
        <v>55</v>
      </c>
      <c r="E4" s="41" t="s">
        <v>27</v>
      </c>
      <c r="F4" s="36">
        <v>169020</v>
      </c>
      <c r="G4" s="41" t="s">
        <v>28</v>
      </c>
      <c r="H4" s="5"/>
    </row>
    <row r="5" spans="1:9" x14ac:dyDescent="0.25">
      <c r="A5" s="11" t="s">
        <v>4</v>
      </c>
      <c r="B5" s="24" t="s">
        <v>67</v>
      </c>
      <c r="C5" s="42" t="s">
        <v>68</v>
      </c>
      <c r="D5" s="45" t="s">
        <v>69</v>
      </c>
      <c r="E5" s="41" t="s">
        <v>23</v>
      </c>
      <c r="F5" s="39" t="s">
        <v>70</v>
      </c>
      <c r="G5" s="41" t="s">
        <v>44</v>
      </c>
      <c r="H5" s="5"/>
    </row>
    <row r="6" spans="1:9" ht="45" x14ac:dyDescent="0.25">
      <c r="A6" s="11" t="s">
        <v>4</v>
      </c>
      <c r="B6" s="50" t="s">
        <v>72</v>
      </c>
      <c r="C6" s="42" t="s">
        <v>73</v>
      </c>
      <c r="D6" s="51" t="s">
        <v>74</v>
      </c>
      <c r="E6" s="41" t="s">
        <v>75</v>
      </c>
      <c r="F6" s="39">
        <v>8014041.1900000004</v>
      </c>
      <c r="G6" s="41" t="s">
        <v>76</v>
      </c>
      <c r="H6" s="5"/>
    </row>
    <row r="7" spans="1:9" x14ac:dyDescent="0.25">
      <c r="A7" s="11" t="s">
        <v>4</v>
      </c>
      <c r="B7" s="41"/>
      <c r="C7" s="42"/>
      <c r="D7" s="42"/>
      <c r="E7" s="41"/>
      <c r="F7" s="39"/>
      <c r="G7" s="41"/>
      <c r="H7" s="5"/>
    </row>
    <row r="8" spans="1:9" x14ac:dyDescent="0.25">
      <c r="A8" s="11" t="s">
        <v>0</v>
      </c>
      <c r="B8" s="41"/>
      <c r="C8" s="42"/>
      <c r="D8" s="42"/>
      <c r="E8" s="41"/>
      <c r="F8" s="39"/>
      <c r="G8" s="41"/>
      <c r="H8" s="5"/>
    </row>
    <row r="9" spans="1:9" x14ac:dyDescent="0.25">
      <c r="A9" s="11" t="s">
        <v>0</v>
      </c>
      <c r="B9" s="41"/>
      <c r="C9" s="42"/>
      <c r="D9" s="42"/>
      <c r="E9" s="41"/>
      <c r="F9" s="39"/>
      <c r="G9" s="41"/>
      <c r="H9" s="5"/>
    </row>
    <row r="10" spans="1:9" x14ac:dyDescent="0.25">
      <c r="A10" s="11" t="s">
        <v>0</v>
      </c>
      <c r="B10" s="41"/>
      <c r="C10" s="42"/>
      <c r="D10" s="42"/>
      <c r="E10" s="41"/>
      <c r="F10" s="39"/>
      <c r="G10" s="41"/>
      <c r="H10" s="5"/>
    </row>
    <row r="11" spans="1:9" ht="15.9" customHeight="1" x14ac:dyDescent="0.25">
      <c r="A11" s="6" t="s">
        <v>19</v>
      </c>
      <c r="B11" s="7"/>
      <c r="C11" s="7"/>
      <c r="D11" s="7"/>
      <c r="E11" s="15"/>
      <c r="F11" s="3" t="s">
        <v>9</v>
      </c>
      <c r="G11" s="16">
        <f>COUNTIF(G4:G10,"Internațională")</f>
        <v>1</v>
      </c>
      <c r="H11" s="5" t="s">
        <v>15</v>
      </c>
      <c r="I11" s="3"/>
    </row>
    <row r="12" spans="1:9" ht="18" customHeight="1" x14ac:dyDescent="0.25">
      <c r="F12" s="3" t="s">
        <v>9</v>
      </c>
      <c r="G12" s="16">
        <f>COUNTIF(G4:G10,"Națională")</f>
        <v>1</v>
      </c>
      <c r="H12" s="5" t="s">
        <v>16</v>
      </c>
      <c r="I12" s="3"/>
    </row>
    <row r="13" spans="1:9" ht="18" customHeight="1" x14ac:dyDescent="0.25">
      <c r="F13" s="3" t="s">
        <v>9</v>
      </c>
      <c r="G13" s="16">
        <f>COUNTIF(G4:G10,"Cu terți")</f>
        <v>0</v>
      </c>
      <c r="H13" s="5" t="s">
        <v>13</v>
      </c>
      <c r="I13" s="3"/>
    </row>
    <row r="14" spans="1:9" x14ac:dyDescent="0.25">
      <c r="G14" s="7"/>
    </row>
  </sheetData>
  <mergeCells count="1">
    <mergeCell ref="A1:G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EEDCB-6C1B-9646-9BBE-7E657ADFB4A1}">
  <sheetPr>
    <tabColor theme="7" tint="0.79998168889431442"/>
  </sheetPr>
  <dimension ref="A1:I19"/>
  <sheetViews>
    <sheetView topLeftCell="A10" zoomScale="80" zoomScaleNormal="80" workbookViewId="0">
      <selection activeCell="D8" sqref="D8"/>
    </sheetView>
  </sheetViews>
  <sheetFormatPr defaultColWidth="10.8984375" defaultRowHeight="15" x14ac:dyDescent="0.25"/>
  <cols>
    <col min="1" max="1" width="18.5" style="4" customWidth="1"/>
    <col min="2" max="2" width="13.3984375" style="1" customWidth="1"/>
    <col min="3" max="3" width="26.5" style="2" customWidth="1"/>
    <col min="4" max="4" width="49" style="2" customWidth="1"/>
    <col min="5" max="5" width="19.59765625" style="1" customWidth="1"/>
    <col min="6" max="6" width="22" style="1" customWidth="1"/>
    <col min="7" max="7" width="28.59765625" style="1" customWidth="1"/>
    <col min="8" max="8" width="28.09765625" style="1" customWidth="1"/>
    <col min="9" max="9" width="18.8984375" style="1" customWidth="1"/>
    <col min="10" max="16384" width="10.8984375" style="1"/>
  </cols>
  <sheetData>
    <row r="1" spans="1:9" ht="29.1" customHeight="1" x14ac:dyDescent="0.4">
      <c r="A1" s="46" t="s">
        <v>1</v>
      </c>
      <c r="B1" s="46"/>
      <c r="C1" s="46"/>
      <c r="D1" s="46"/>
      <c r="E1" s="46"/>
      <c r="F1" s="46"/>
      <c r="G1" s="46"/>
      <c r="H1" s="5"/>
    </row>
    <row r="2" spans="1:9" ht="45" customHeight="1" x14ac:dyDescent="0.25">
      <c r="A2" s="8" t="s">
        <v>2</v>
      </c>
      <c r="B2" s="8" t="s">
        <v>6</v>
      </c>
      <c r="C2" s="8" t="s">
        <v>7</v>
      </c>
      <c r="D2" s="8" t="s">
        <v>10</v>
      </c>
      <c r="E2" s="8" t="s">
        <v>8</v>
      </c>
      <c r="F2" s="8" t="s">
        <v>22</v>
      </c>
      <c r="G2" s="8" t="s">
        <v>14</v>
      </c>
      <c r="H2" s="5"/>
    </row>
    <row r="3" spans="1:9" x14ac:dyDescent="0.25">
      <c r="A3" s="9">
        <v>1</v>
      </c>
      <c r="B3" s="10">
        <v>2</v>
      </c>
      <c r="C3" s="9">
        <v>3</v>
      </c>
      <c r="D3" s="9">
        <v>4</v>
      </c>
      <c r="E3" s="10">
        <v>5</v>
      </c>
      <c r="F3" s="10">
        <v>6</v>
      </c>
      <c r="G3" s="10">
        <v>7</v>
      </c>
      <c r="H3" s="5"/>
    </row>
    <row r="4" spans="1:9" ht="60" x14ac:dyDescent="0.25">
      <c r="A4" s="40" t="s">
        <v>5</v>
      </c>
      <c r="B4" s="41">
        <v>108071</v>
      </c>
      <c r="C4" s="42" t="s">
        <v>29</v>
      </c>
      <c r="D4" s="42" t="s">
        <v>26</v>
      </c>
      <c r="E4" s="41" t="s">
        <v>23</v>
      </c>
      <c r="F4" s="39">
        <v>885584.84</v>
      </c>
      <c r="G4" s="41" t="s">
        <v>28</v>
      </c>
      <c r="H4" s="5"/>
    </row>
    <row r="5" spans="1:9" s="37" customFormat="1" ht="30" x14ac:dyDescent="0.25">
      <c r="A5" s="40" t="s">
        <v>5</v>
      </c>
      <c r="B5" s="42" t="s">
        <v>77</v>
      </c>
      <c r="C5" s="42" t="s">
        <v>78</v>
      </c>
      <c r="D5" s="52" t="s">
        <v>25</v>
      </c>
      <c r="E5" s="41" t="s">
        <v>75</v>
      </c>
      <c r="F5" s="39">
        <v>144329.45000000001</v>
      </c>
      <c r="G5" s="41" t="s">
        <v>76</v>
      </c>
      <c r="H5" s="38"/>
    </row>
    <row r="6" spans="1:9" s="37" customFormat="1" ht="45" x14ac:dyDescent="0.25">
      <c r="A6" s="40" t="s">
        <v>5</v>
      </c>
      <c r="B6" s="42" t="s">
        <v>79</v>
      </c>
      <c r="C6" s="42" t="s">
        <v>78</v>
      </c>
      <c r="D6" s="42" t="s">
        <v>80</v>
      </c>
      <c r="E6" s="41" t="s">
        <v>75</v>
      </c>
      <c r="F6" s="39">
        <v>79880.28</v>
      </c>
      <c r="G6" s="41" t="s">
        <v>76</v>
      </c>
      <c r="H6" s="38"/>
    </row>
    <row r="7" spans="1:9" s="37" customFormat="1" x14ac:dyDescent="0.25">
      <c r="A7" s="40" t="s">
        <v>5</v>
      </c>
      <c r="B7" s="41"/>
      <c r="C7" s="42" t="s">
        <v>81</v>
      </c>
      <c r="D7" s="24" t="s">
        <v>82</v>
      </c>
      <c r="E7" s="41" t="s">
        <v>83</v>
      </c>
      <c r="F7" s="39">
        <v>60000</v>
      </c>
      <c r="G7" s="41" t="s">
        <v>76</v>
      </c>
      <c r="H7" s="38"/>
    </row>
    <row r="8" spans="1:9" s="27" customFormat="1" ht="30" x14ac:dyDescent="0.25">
      <c r="A8" s="40" t="s">
        <v>5</v>
      </c>
      <c r="B8" s="53">
        <v>111482</v>
      </c>
      <c r="C8" s="42" t="s">
        <v>84</v>
      </c>
      <c r="D8" s="54" t="s">
        <v>85</v>
      </c>
      <c r="E8" s="41" t="s">
        <v>75</v>
      </c>
      <c r="F8" s="39">
        <v>384035</v>
      </c>
      <c r="G8" s="41" t="s">
        <v>86</v>
      </c>
      <c r="H8" s="28"/>
    </row>
    <row r="9" spans="1:9" x14ac:dyDescent="0.25">
      <c r="A9" s="40" t="s">
        <v>5</v>
      </c>
      <c r="B9" s="41"/>
      <c r="C9" s="42" t="s">
        <v>32</v>
      </c>
      <c r="D9" s="23" t="s">
        <v>33</v>
      </c>
      <c r="E9" s="41" t="s">
        <v>23</v>
      </c>
      <c r="F9" s="39">
        <v>308437</v>
      </c>
      <c r="G9" s="41" t="s">
        <v>30</v>
      </c>
      <c r="H9" s="5"/>
    </row>
    <row r="10" spans="1:9" s="18" customFormat="1" x14ac:dyDescent="0.25">
      <c r="A10" s="40" t="s">
        <v>5</v>
      </c>
      <c r="B10" s="24" t="s">
        <v>50</v>
      </c>
      <c r="C10" s="24" t="s">
        <v>49</v>
      </c>
      <c r="D10" s="24" t="s">
        <v>48</v>
      </c>
      <c r="E10" s="41"/>
      <c r="F10" s="39">
        <v>80500</v>
      </c>
      <c r="G10" s="41" t="s">
        <v>31</v>
      </c>
      <c r="H10" s="19"/>
    </row>
    <row r="11" spans="1:9" s="27" customFormat="1" ht="45" x14ac:dyDescent="0.3">
      <c r="A11" s="40" t="s">
        <v>5</v>
      </c>
      <c r="B11" s="44" t="s">
        <v>41</v>
      </c>
      <c r="C11" s="42" t="s">
        <v>42</v>
      </c>
      <c r="D11" s="42" t="s">
        <v>43</v>
      </c>
      <c r="E11" s="41" t="s">
        <v>23</v>
      </c>
      <c r="F11" s="39">
        <v>309477.28000000003</v>
      </c>
      <c r="G11" s="41" t="s">
        <v>44</v>
      </c>
      <c r="H11" s="28"/>
    </row>
    <row r="12" spans="1:9" x14ac:dyDescent="0.25">
      <c r="A12" s="40" t="s">
        <v>5</v>
      </c>
      <c r="B12" s="41"/>
      <c r="C12" s="42" t="s">
        <v>34</v>
      </c>
      <c r="D12" s="23" t="s">
        <v>25</v>
      </c>
      <c r="E12" s="41" t="s">
        <v>23</v>
      </c>
      <c r="F12" s="39">
        <v>53902</v>
      </c>
      <c r="G12" s="41" t="s">
        <v>30</v>
      </c>
      <c r="H12" s="5"/>
    </row>
    <row r="13" spans="1:9" x14ac:dyDescent="0.25">
      <c r="A13" s="40" t="s">
        <v>0</v>
      </c>
      <c r="B13" s="41"/>
      <c r="C13" s="42" t="s">
        <v>35</v>
      </c>
      <c r="D13" s="17" t="s">
        <v>36</v>
      </c>
      <c r="E13" s="41" t="s">
        <v>23</v>
      </c>
      <c r="F13" s="39">
        <v>66831</v>
      </c>
      <c r="G13" s="41" t="s">
        <v>31</v>
      </c>
      <c r="H13" s="5"/>
    </row>
    <row r="14" spans="1:9" ht="165" x14ac:dyDescent="0.25">
      <c r="A14" s="40" t="s">
        <v>0</v>
      </c>
      <c r="B14" s="41"/>
      <c r="C14" s="42" t="s">
        <v>38</v>
      </c>
      <c r="D14" s="25" t="s">
        <v>51</v>
      </c>
      <c r="E14" s="41" t="s">
        <v>39</v>
      </c>
      <c r="F14" s="39" t="s">
        <v>40</v>
      </c>
      <c r="G14" s="41" t="s">
        <v>30</v>
      </c>
      <c r="H14" s="5"/>
    </row>
    <row r="15" spans="1:9" ht="45" x14ac:dyDescent="0.25">
      <c r="A15" s="40" t="s">
        <v>0</v>
      </c>
      <c r="B15" s="24" t="s">
        <v>41</v>
      </c>
      <c r="C15" s="42" t="s">
        <v>42</v>
      </c>
      <c r="D15" s="42" t="s">
        <v>43</v>
      </c>
      <c r="E15" s="41" t="s">
        <v>23</v>
      </c>
      <c r="F15" s="39">
        <v>309477.28000000003</v>
      </c>
      <c r="G15" s="41" t="s">
        <v>44</v>
      </c>
      <c r="H15" s="5"/>
    </row>
    <row r="16" spans="1:9" ht="15.9" customHeight="1" x14ac:dyDescent="0.25">
      <c r="A16" s="6" t="s">
        <v>20</v>
      </c>
      <c r="B16" s="7"/>
      <c r="C16" s="7"/>
      <c r="D16" s="7"/>
      <c r="E16" s="15"/>
      <c r="F16" s="3" t="s">
        <v>9</v>
      </c>
      <c r="G16" s="16">
        <f>COUNTIF(G4:G15,"Internațională")</f>
        <v>2</v>
      </c>
      <c r="H16" s="5" t="s">
        <v>15</v>
      </c>
      <c r="I16" s="3"/>
    </row>
    <row r="17" spans="2:9" ht="18" customHeight="1" x14ac:dyDescent="0.25">
      <c r="B17" s="37"/>
      <c r="E17" s="37"/>
      <c r="F17" s="3" t="s">
        <v>9</v>
      </c>
      <c r="G17" s="16">
        <f>COUNTIF(G4:G15,"Națională")</f>
        <v>1</v>
      </c>
      <c r="H17" s="5" t="s">
        <v>16</v>
      </c>
      <c r="I17" s="3"/>
    </row>
    <row r="18" spans="2:9" ht="18" customHeight="1" x14ac:dyDescent="0.25">
      <c r="B18" s="37"/>
      <c r="E18" s="37"/>
      <c r="F18" s="3" t="s">
        <v>9</v>
      </c>
      <c r="G18" s="16">
        <f>COUNTIF(G4:G15,"Cu terți")</f>
        <v>0</v>
      </c>
      <c r="H18" s="5" t="s">
        <v>13</v>
      </c>
      <c r="I18" s="3"/>
    </row>
    <row r="19" spans="2:9" x14ac:dyDescent="0.25">
      <c r="G19" s="7"/>
    </row>
  </sheetData>
  <mergeCells count="1">
    <mergeCell ref="A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B399F-1B16-1B4C-A0D6-70F7B9A9E281}">
  <sheetPr>
    <tabColor theme="3" tint="0.79998168889431442"/>
  </sheetPr>
  <dimension ref="A1:I18"/>
  <sheetViews>
    <sheetView zoomScale="80" zoomScaleNormal="80" workbookViewId="0">
      <selection activeCell="C10" sqref="C10"/>
    </sheetView>
  </sheetViews>
  <sheetFormatPr defaultColWidth="10.8984375" defaultRowHeight="15" x14ac:dyDescent="0.25"/>
  <cols>
    <col min="1" max="1" width="18.5" style="4" customWidth="1"/>
    <col min="2" max="2" width="13.3984375" style="1" customWidth="1"/>
    <col min="3" max="3" width="26.5" style="2" customWidth="1"/>
    <col min="4" max="4" width="49" style="2" customWidth="1"/>
    <col min="5" max="5" width="19.59765625" style="1" customWidth="1"/>
    <col min="6" max="6" width="22" style="1" customWidth="1"/>
    <col min="7" max="7" width="28.59765625" style="1" customWidth="1"/>
    <col min="8" max="8" width="28.09765625" style="1" customWidth="1"/>
    <col min="9" max="9" width="18.8984375" style="1" customWidth="1"/>
    <col min="10" max="16384" width="10.8984375" style="1"/>
  </cols>
  <sheetData>
    <row r="1" spans="1:9" ht="29.1" customHeight="1" x14ac:dyDescent="0.4">
      <c r="A1" s="46" t="s">
        <v>1</v>
      </c>
      <c r="B1" s="46"/>
      <c r="C1" s="46"/>
      <c r="D1" s="46"/>
      <c r="E1" s="46"/>
      <c r="F1" s="46"/>
      <c r="G1" s="46"/>
      <c r="H1" s="5"/>
    </row>
    <row r="2" spans="1:9" ht="45" customHeight="1" x14ac:dyDescent="0.25">
      <c r="A2" s="8" t="s">
        <v>2</v>
      </c>
      <c r="B2" s="8" t="s">
        <v>6</v>
      </c>
      <c r="C2" s="8" t="s">
        <v>7</v>
      </c>
      <c r="D2" s="8" t="s">
        <v>10</v>
      </c>
      <c r="E2" s="8" t="s">
        <v>8</v>
      </c>
      <c r="F2" s="8" t="s">
        <v>22</v>
      </c>
      <c r="G2" s="8" t="s">
        <v>14</v>
      </c>
      <c r="H2" s="5"/>
    </row>
    <row r="3" spans="1:9" x14ac:dyDescent="0.25">
      <c r="A3" s="9">
        <v>1</v>
      </c>
      <c r="B3" s="10">
        <v>2</v>
      </c>
      <c r="C3" s="9">
        <v>3</v>
      </c>
      <c r="D3" s="9">
        <v>4</v>
      </c>
      <c r="E3" s="10">
        <v>5</v>
      </c>
      <c r="F3" s="10">
        <v>6</v>
      </c>
      <c r="G3" s="10">
        <v>7</v>
      </c>
      <c r="H3" s="5"/>
    </row>
    <row r="4" spans="1:9" x14ac:dyDescent="0.25">
      <c r="A4" s="11" t="s">
        <v>11</v>
      </c>
      <c r="B4" s="20"/>
      <c r="C4" s="21" t="s">
        <v>32</v>
      </c>
      <c r="D4" s="24" t="s">
        <v>33</v>
      </c>
      <c r="E4" s="20" t="s">
        <v>23</v>
      </c>
      <c r="F4" s="22">
        <v>308437</v>
      </c>
      <c r="G4" s="20"/>
      <c r="H4" s="5"/>
    </row>
    <row r="5" spans="1:9" x14ac:dyDescent="0.25">
      <c r="A5" s="11" t="s">
        <v>11</v>
      </c>
      <c r="B5" s="20" t="s">
        <v>24</v>
      </c>
      <c r="C5" s="21" t="s">
        <v>34</v>
      </c>
      <c r="D5" s="24" t="s">
        <v>25</v>
      </c>
      <c r="E5" s="20" t="s">
        <v>23</v>
      </c>
      <c r="F5" s="22">
        <v>53902</v>
      </c>
      <c r="G5" s="20"/>
      <c r="H5" s="5"/>
    </row>
    <row r="6" spans="1:9" x14ac:dyDescent="0.25">
      <c r="A6" s="11" t="s">
        <v>11</v>
      </c>
      <c r="B6" s="20"/>
      <c r="C6" s="21" t="s">
        <v>35</v>
      </c>
      <c r="D6" s="42" t="s">
        <v>36</v>
      </c>
      <c r="E6" s="20" t="s">
        <v>23</v>
      </c>
      <c r="F6" s="22">
        <v>267324</v>
      </c>
      <c r="G6" s="20" t="s">
        <v>31</v>
      </c>
      <c r="H6" s="5"/>
    </row>
    <row r="7" spans="1:9" s="37" customFormat="1" ht="30" x14ac:dyDescent="0.25">
      <c r="A7" s="40" t="s">
        <v>11</v>
      </c>
      <c r="B7" s="42" t="s">
        <v>87</v>
      </c>
      <c r="C7" s="42" t="s">
        <v>88</v>
      </c>
      <c r="D7" s="42" t="s">
        <v>89</v>
      </c>
      <c r="E7" s="41" t="s">
        <v>83</v>
      </c>
      <c r="F7" s="39">
        <v>136925</v>
      </c>
      <c r="G7" s="41" t="s">
        <v>86</v>
      </c>
      <c r="H7" s="38"/>
    </row>
    <row r="8" spans="1:9" s="37" customFormat="1" ht="31.2" x14ac:dyDescent="0.3">
      <c r="A8" s="40" t="s">
        <v>11</v>
      </c>
      <c r="B8" s="55" t="s">
        <v>90</v>
      </c>
      <c r="C8" s="42" t="s">
        <v>91</v>
      </c>
      <c r="D8" s="55" t="s">
        <v>92</v>
      </c>
      <c r="E8" s="41" t="s">
        <v>83</v>
      </c>
      <c r="F8" s="39">
        <v>35500</v>
      </c>
      <c r="G8" s="41" t="s">
        <v>86</v>
      </c>
      <c r="H8" s="38"/>
    </row>
    <row r="9" spans="1:9" s="37" customFormat="1" ht="31.2" x14ac:dyDescent="0.3">
      <c r="A9" s="40" t="s">
        <v>11</v>
      </c>
      <c r="B9" s="41"/>
      <c r="C9" s="42" t="s">
        <v>93</v>
      </c>
      <c r="D9" s="55" t="s">
        <v>94</v>
      </c>
      <c r="E9" s="41" t="s">
        <v>83</v>
      </c>
      <c r="F9" s="39">
        <v>91600</v>
      </c>
      <c r="G9" s="41" t="s">
        <v>76</v>
      </c>
      <c r="H9" s="38"/>
    </row>
    <row r="10" spans="1:9" s="37" customFormat="1" ht="30" x14ac:dyDescent="0.25">
      <c r="A10" s="40" t="s">
        <v>11</v>
      </c>
      <c r="B10" s="41"/>
      <c r="C10" s="42" t="s">
        <v>95</v>
      </c>
      <c r="D10" s="42" t="s">
        <v>96</v>
      </c>
      <c r="E10" s="41" t="s">
        <v>83</v>
      </c>
      <c r="F10" s="39">
        <v>3000</v>
      </c>
      <c r="G10" s="41" t="s">
        <v>76</v>
      </c>
      <c r="H10" s="38"/>
    </row>
    <row r="11" spans="1:9" x14ac:dyDescent="0.25">
      <c r="A11" s="11" t="s">
        <v>11</v>
      </c>
      <c r="B11" s="41"/>
      <c r="C11" s="42" t="s">
        <v>97</v>
      </c>
      <c r="D11" s="56" t="s">
        <v>98</v>
      </c>
      <c r="E11" s="41"/>
      <c r="F11" s="39"/>
      <c r="G11" s="41"/>
      <c r="H11" s="5"/>
    </row>
    <row r="12" spans="1:9" x14ac:dyDescent="0.25">
      <c r="A12" s="11" t="s">
        <v>0</v>
      </c>
      <c r="B12" s="24" t="s">
        <v>45</v>
      </c>
      <c r="C12" s="24" t="s">
        <v>47</v>
      </c>
      <c r="D12" s="24" t="s">
        <v>46</v>
      </c>
      <c r="E12" s="20" t="s">
        <v>27</v>
      </c>
      <c r="F12" s="22">
        <v>60000</v>
      </c>
      <c r="G12" s="20" t="s">
        <v>31</v>
      </c>
      <c r="H12" s="5"/>
    </row>
    <row r="13" spans="1:9" ht="45" x14ac:dyDescent="0.25">
      <c r="A13" s="11" t="s">
        <v>0</v>
      </c>
      <c r="B13" s="33"/>
      <c r="C13" s="32">
        <v>2019</v>
      </c>
      <c r="D13" s="26" t="s">
        <v>71</v>
      </c>
      <c r="E13" s="29" t="s">
        <v>23</v>
      </c>
      <c r="F13" s="39">
        <v>91600</v>
      </c>
      <c r="G13" s="34" t="s">
        <v>52</v>
      </c>
      <c r="H13" s="5"/>
    </row>
    <row r="14" spans="1:9" ht="48.6" x14ac:dyDescent="0.3">
      <c r="A14" s="11" t="s">
        <v>0</v>
      </c>
      <c r="B14" s="35" t="s">
        <v>57</v>
      </c>
      <c r="C14" s="30" t="s">
        <v>58</v>
      </c>
      <c r="D14" s="42" t="s">
        <v>55</v>
      </c>
      <c r="E14" s="29" t="s">
        <v>27</v>
      </c>
      <c r="F14" s="31">
        <v>179040</v>
      </c>
      <c r="G14" s="29" t="s">
        <v>56</v>
      </c>
      <c r="H14" s="5"/>
    </row>
    <row r="15" spans="1:9" ht="15.9" customHeight="1" x14ac:dyDescent="0.25">
      <c r="A15" s="6" t="s">
        <v>21</v>
      </c>
      <c r="B15" s="7"/>
      <c r="C15" s="7"/>
      <c r="D15" s="7"/>
      <c r="E15" s="15"/>
      <c r="F15" s="3" t="s">
        <v>9</v>
      </c>
      <c r="G15" s="16">
        <f>COUNTIF(G4:G14,"Internațională")</f>
        <v>0</v>
      </c>
      <c r="H15" s="5" t="s">
        <v>15</v>
      </c>
      <c r="I15" s="3"/>
    </row>
    <row r="16" spans="1:9" ht="18" customHeight="1" x14ac:dyDescent="0.25">
      <c r="F16" s="3" t="s">
        <v>9</v>
      </c>
      <c r="G16" s="16">
        <f>COUNTIF(G4:G14,"Națională")</f>
        <v>1</v>
      </c>
      <c r="H16" s="5" t="s">
        <v>16</v>
      </c>
      <c r="I16" s="3"/>
    </row>
    <row r="17" spans="6:9" ht="18" customHeight="1" x14ac:dyDescent="0.25">
      <c r="F17" s="3" t="s">
        <v>9</v>
      </c>
      <c r="G17" s="16">
        <f>COUNTIF(G4:G14,"Cu terți")</f>
        <v>0</v>
      </c>
      <c r="H17" s="5" t="s">
        <v>13</v>
      </c>
      <c r="I17" s="3"/>
    </row>
    <row r="18" spans="6:9" x14ac:dyDescent="0.25">
      <c r="G18" s="7"/>
    </row>
  </sheetData>
  <mergeCells count="1">
    <mergeCell ref="A1:G1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EFE10-1FD0-5946-AC20-5895484C83D9}">
  <sheetPr>
    <tabColor theme="5" tint="0.79998168889431442"/>
  </sheetPr>
  <dimension ref="A1:I15"/>
  <sheetViews>
    <sheetView zoomScale="80" zoomScaleNormal="80" workbookViewId="0">
      <selection activeCell="A13" sqref="A13"/>
    </sheetView>
  </sheetViews>
  <sheetFormatPr defaultColWidth="10.8984375" defaultRowHeight="15" x14ac:dyDescent="0.25"/>
  <cols>
    <col min="1" max="1" width="18.5" style="4" customWidth="1"/>
    <col min="2" max="2" width="13.3984375" style="1" customWidth="1"/>
    <col min="3" max="3" width="26.5" style="2" customWidth="1"/>
    <col min="4" max="4" width="49" style="2" customWidth="1"/>
    <col min="5" max="5" width="19.59765625" style="1" customWidth="1"/>
    <col min="6" max="6" width="22" style="1" customWidth="1"/>
    <col min="7" max="7" width="28.59765625" style="1" customWidth="1"/>
    <col min="8" max="8" width="28.09765625" style="1" customWidth="1"/>
    <col min="9" max="9" width="18.8984375" style="1" customWidth="1"/>
    <col min="10" max="16384" width="10.8984375" style="1"/>
  </cols>
  <sheetData>
    <row r="1" spans="1:9" ht="29.1" customHeight="1" x14ac:dyDescent="0.4">
      <c r="A1" s="46" t="s">
        <v>1</v>
      </c>
      <c r="B1" s="46"/>
      <c r="C1" s="46"/>
      <c r="D1" s="46"/>
      <c r="E1" s="46"/>
      <c r="F1" s="46"/>
      <c r="G1" s="46"/>
      <c r="H1" s="5"/>
    </row>
    <row r="2" spans="1:9" ht="45" customHeight="1" x14ac:dyDescent="0.25">
      <c r="A2" s="8" t="s">
        <v>2</v>
      </c>
      <c r="B2" s="8" t="s">
        <v>6</v>
      </c>
      <c r="C2" s="8" t="s">
        <v>7</v>
      </c>
      <c r="D2" s="8" t="s">
        <v>10</v>
      </c>
      <c r="E2" s="8" t="s">
        <v>8</v>
      </c>
      <c r="F2" s="8" t="s">
        <v>22</v>
      </c>
      <c r="G2" s="8" t="s">
        <v>14</v>
      </c>
      <c r="H2" s="5"/>
    </row>
    <row r="3" spans="1:9" x14ac:dyDescent="0.25">
      <c r="A3" s="9">
        <v>1</v>
      </c>
      <c r="B3" s="10">
        <v>2</v>
      </c>
      <c r="C3" s="9">
        <v>3</v>
      </c>
      <c r="D3" s="9">
        <v>4</v>
      </c>
      <c r="E3" s="10">
        <v>5</v>
      </c>
      <c r="F3" s="10">
        <v>6</v>
      </c>
      <c r="G3" s="10">
        <v>7</v>
      </c>
      <c r="H3" s="5"/>
    </row>
    <row r="4" spans="1:9" x14ac:dyDescent="0.25">
      <c r="A4" s="11" t="s">
        <v>12</v>
      </c>
      <c r="B4" s="20"/>
      <c r="C4" s="21" t="s">
        <v>32</v>
      </c>
      <c r="D4" s="24" t="s">
        <v>33</v>
      </c>
      <c r="E4" s="20" t="s">
        <v>23</v>
      </c>
      <c r="F4" s="22">
        <v>308436</v>
      </c>
      <c r="G4" s="20" t="s">
        <v>37</v>
      </c>
      <c r="H4" s="5"/>
    </row>
    <row r="5" spans="1:9" x14ac:dyDescent="0.25">
      <c r="A5" s="11" t="s">
        <v>12</v>
      </c>
      <c r="B5" s="20"/>
      <c r="C5" s="21" t="s">
        <v>34</v>
      </c>
      <c r="D5" s="24" t="s">
        <v>25</v>
      </c>
      <c r="E5" s="20" t="s">
        <v>23</v>
      </c>
      <c r="F5" s="22">
        <v>8984</v>
      </c>
      <c r="G5" s="20" t="s">
        <v>37</v>
      </c>
      <c r="H5" s="5"/>
    </row>
    <row r="6" spans="1:9" x14ac:dyDescent="0.25">
      <c r="A6" s="11" t="s">
        <v>12</v>
      </c>
      <c r="B6" s="20"/>
      <c r="C6" s="21" t="s">
        <v>35</v>
      </c>
      <c r="D6" s="42" t="s">
        <v>36</v>
      </c>
      <c r="E6" s="20" t="s">
        <v>23</v>
      </c>
      <c r="F6" s="22">
        <v>22277</v>
      </c>
      <c r="G6" s="20" t="s">
        <v>31</v>
      </c>
      <c r="H6" s="5"/>
    </row>
    <row r="7" spans="1:9" ht="30" x14ac:dyDescent="0.25">
      <c r="A7" s="11" t="s">
        <v>12</v>
      </c>
      <c r="B7" s="43" t="s">
        <v>59</v>
      </c>
      <c r="C7" s="30" t="s">
        <v>60</v>
      </c>
      <c r="D7" s="42" t="s">
        <v>61</v>
      </c>
      <c r="E7" s="29" t="s">
        <v>27</v>
      </c>
      <c r="F7" s="31">
        <v>220000</v>
      </c>
      <c r="G7" s="29" t="s">
        <v>28</v>
      </c>
      <c r="H7" s="5"/>
    </row>
    <row r="8" spans="1:9" s="37" customFormat="1" x14ac:dyDescent="0.25">
      <c r="A8" s="40" t="s">
        <v>12</v>
      </c>
      <c r="B8" s="42"/>
      <c r="C8" s="42" t="s">
        <v>99</v>
      </c>
      <c r="D8" s="42" t="s">
        <v>100</v>
      </c>
      <c r="E8" s="39"/>
      <c r="F8" s="41"/>
      <c r="G8" s="41"/>
      <c r="H8" s="38"/>
    </row>
    <row r="9" spans="1:9" ht="30" x14ac:dyDescent="0.25">
      <c r="A9" s="11" t="s">
        <v>0</v>
      </c>
      <c r="B9" s="30" t="s">
        <v>62</v>
      </c>
      <c r="C9" s="30" t="s">
        <v>63</v>
      </c>
      <c r="D9" s="42" t="s">
        <v>64</v>
      </c>
      <c r="E9" s="29" t="s">
        <v>27</v>
      </c>
      <c r="F9" s="31">
        <v>216000</v>
      </c>
      <c r="G9" s="29" t="s">
        <v>28</v>
      </c>
      <c r="H9" s="5"/>
    </row>
    <row r="10" spans="1:9" ht="45" x14ac:dyDescent="0.25">
      <c r="A10" s="11" t="s">
        <v>0</v>
      </c>
      <c r="B10" s="30" t="s">
        <v>65</v>
      </c>
      <c r="C10" s="30" t="s">
        <v>66</v>
      </c>
      <c r="D10" s="42" t="s">
        <v>55</v>
      </c>
      <c r="E10" s="29" t="s">
        <v>27</v>
      </c>
      <c r="F10" s="31">
        <v>85000</v>
      </c>
      <c r="G10" s="29" t="s">
        <v>28</v>
      </c>
      <c r="H10" s="5"/>
    </row>
    <row r="11" spans="1:9" x14ac:dyDescent="0.25">
      <c r="A11" s="11" t="s">
        <v>0</v>
      </c>
      <c r="B11" s="12"/>
      <c r="C11" s="13"/>
      <c r="D11" s="13"/>
      <c r="E11" s="12"/>
      <c r="F11" s="14"/>
      <c r="G11" s="12"/>
      <c r="H11" s="5"/>
    </row>
    <row r="12" spans="1:9" ht="15.9" customHeight="1" x14ac:dyDescent="0.25">
      <c r="A12" s="6" t="s">
        <v>18</v>
      </c>
      <c r="B12" s="7"/>
      <c r="C12" s="7"/>
      <c r="D12" s="7"/>
      <c r="E12" s="15"/>
      <c r="F12" s="3" t="s">
        <v>9</v>
      </c>
      <c r="G12" s="16">
        <f>COUNTIF(G4:G11,"Internațională")</f>
        <v>0</v>
      </c>
      <c r="H12" s="5" t="s">
        <v>15</v>
      </c>
      <c r="I12" s="3"/>
    </row>
    <row r="13" spans="1:9" ht="18" customHeight="1" x14ac:dyDescent="0.25">
      <c r="F13" s="3" t="s">
        <v>9</v>
      </c>
      <c r="G13" s="16">
        <f>COUNTIF(G4:G11,"Națională")</f>
        <v>3</v>
      </c>
      <c r="H13" s="5" t="s">
        <v>16</v>
      </c>
      <c r="I13" s="3"/>
    </row>
    <row r="14" spans="1:9" ht="18" customHeight="1" x14ac:dyDescent="0.25">
      <c r="F14" s="3" t="s">
        <v>9</v>
      </c>
      <c r="G14" s="16">
        <f>COUNTIF(G4:G11,"Cu terți")</f>
        <v>0</v>
      </c>
      <c r="H14" s="5" t="s">
        <v>13</v>
      </c>
      <c r="I14" s="3"/>
    </row>
    <row r="15" spans="1:9" x14ac:dyDescent="0.25">
      <c r="G15" s="7"/>
    </row>
  </sheetData>
  <mergeCells count="1">
    <mergeCell ref="A1:G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Proiecte 2016-2017</vt:lpstr>
      <vt:lpstr>Proiecte 2017-2018</vt:lpstr>
      <vt:lpstr>Proiecte 2018-2019</vt:lpstr>
      <vt:lpstr>Proiecte 2019-2020</vt:lpstr>
      <vt:lpstr>Proiecte 2020-2021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Arina Gogu</dc:creator>
  <cp:lastModifiedBy>Traian Moldovan</cp:lastModifiedBy>
  <dcterms:created xsi:type="dcterms:W3CDTF">2019-07-09T17:21:55Z</dcterms:created>
  <dcterms:modified xsi:type="dcterms:W3CDTF">2021-05-27T08:08:30Z</dcterms:modified>
</cp:coreProperties>
</file>